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2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<sst xmlns="http://schemas.openxmlformats.org/spreadsheetml/2006/main" count="179" uniqueCount="27">
  <si>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</si>
  <si>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</si>
  <si>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</si>
  <si>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</si>
  <si>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</si>
  <si>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</si>
  <si>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</si>
  <si>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</si>
  <si>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</si>
  <si>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</si>
  <si>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</si>
  <si>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</si>
  <si>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</si>
  <si>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</si>
  <si>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</si>
  <si>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</si>
  <si>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</si>
  <si>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</si>
  <si>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</si>
  <si>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</si>
  <si>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</si>
  <si>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</si>
  <si>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</si>
  <si>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</si>
  <si>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</si>
  <si>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PERFORMANCE INDIVIDUALE 2016</t>
  </si>
  <si>
    <t>PERFORMANCE ORGANIZZATIVA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</si>
</sst>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2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 horizontal="center" vertical="center"/>
    </xf>
    <xf numFmtId="172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62728679"/>
        <c:axId val="27687200"/>
      </c:bar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87200"/>
        <c:crosses val="autoZero"/>
        <c:auto val="1"/>
        <c:lblOffset val="100"/>
        <c:tickLblSkip val="1"/>
        <c:noMultiLvlLbl val="0"/>
      </c:catAx>
      <c:valAx>
        <c:axId val="27687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28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38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35723377"/>
        <c:axId val="53074938"/>
      </c:bar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74938"/>
        <c:crosses val="autoZero"/>
        <c:auto val="1"/>
        <c:lblOffset val="100"/>
        <c:tickLblSkip val="1"/>
        <c:noMultiLvlLbl val="0"/>
      </c:catAx>
      <c:valAx>
        <c:axId val="53074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47858209"/>
        <c:axId val="28070698"/>
      </c:barChart>
      <c:catAx>
        <c:axId val="47858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70698"/>
        <c:crosses val="autoZero"/>
        <c:auto val="1"/>
        <c:lblOffset val="100"/>
        <c:tickLblSkip val="1"/>
        <c:noMultiLvlLbl val="0"/>
      </c:catAx>
      <c:valAx>
        <c:axId val="28070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58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1309691"/>
        <c:axId val="59134036"/>
      </c:barChart>
      <c:catAx>
        <c:axId val="51309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036"/>
        <c:crosses val="autoZero"/>
        <c:auto val="1"/>
        <c:lblOffset val="100"/>
        <c:tickLblSkip val="1"/>
        <c:noMultiLvlLbl val="0"/>
      </c:catAx>
      <c:valAx>
        <c:axId val="59134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09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62444277"/>
        <c:axId val="25127582"/>
      </c:barChart>
      <c:catAx>
        <c:axId val="62444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582"/>
        <c:crosses val="autoZero"/>
        <c:auto val="1"/>
        <c:lblOffset val="100"/>
        <c:tickLblSkip val="1"/>
        <c:noMultiLvlLbl val="0"/>
      </c:catAx>
      <c:valAx>
        <c:axId val="25127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5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24821647"/>
        <c:axId val="22068232"/>
      </c:bar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68232"/>
        <c:crosses val="autoZero"/>
        <c:auto val="1"/>
        <c:lblOffset val="100"/>
        <c:tickLblSkip val="1"/>
        <c:noMultiLvlLbl val="0"/>
      </c:catAx>
      <c:valAx>
        <c:axId val="22068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2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50525"/>
          <c:w val="0.111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64396361"/>
        <c:axId val="42696338"/>
      </c:barChart>
      <c:catAx>
        <c:axId val="64396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96338"/>
        <c:crosses val="autoZero"/>
        <c:auto val="1"/>
        <c:lblOffset val="100"/>
        <c:tickLblSkip val="1"/>
        <c:noMultiLvlLbl val="0"/>
      </c:catAx>
      <c:valAx>
        <c:axId val="42696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2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48722723"/>
        <c:axId val="35851324"/>
      </c:barChart>
      <c:catAx>
        <c:axId val="4872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51324"/>
        <c:crosses val="autoZero"/>
        <c:auto val="1"/>
        <c:lblOffset val="100"/>
        <c:tickLblSkip val="1"/>
        <c:noMultiLvlLbl val="0"/>
      </c:catAx>
      <c:valAx>
        <c:axId val="3585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2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38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54226461"/>
        <c:axId val="18276102"/>
      </c:barChart>
      <c:catAx>
        <c:axId val="54226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76102"/>
        <c:crosses val="autoZero"/>
        <c:auto val="1"/>
        <c:lblOffset val="100"/>
        <c:tickLblSkip val="1"/>
        <c:noMultiLvlLbl val="0"/>
      </c:catAx>
      <c:valAx>
        <c:axId val="18276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2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30267191"/>
        <c:axId val="3969264"/>
      </c:barChart>
      <c:catAx>
        <c:axId val="30267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9264"/>
        <c:crosses val="autoZero"/>
        <c:auto val="1"/>
        <c:lblOffset val="100"/>
        <c:tickLblSkip val="1"/>
        <c:noMultiLvlLbl val="0"/>
      </c:catAx>
      <c:valAx>
        <c:axId val="3969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46</xdr:row>
      <xdr:rowOff>0</xdr:rowOff>
    </xdr:from>
    <xdr:to>
      <xdr:col>6</xdr:col>
      <xdr:colOff>276225</xdr:colOff>
      <xdr:row>65</xdr:row>
      <xdr:rowOff>161925</xdr:rowOff>
    </xdr:to>
    <xdr:graphicFrame>
      <xdr:nvGraphicFramePr>
        <xdr:cNvPr id="3" name="Grafico 1"/>
        <xdr:cNvGraphicFramePr/>
      </xdr:nvGraphicFramePr>
      <xdr:xfrm>
        <a:off x="57150" y="12401550"/>
        <a:ext cx="6219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46</xdr:row>
      <xdr:rowOff>19050</xdr:rowOff>
    </xdr:from>
    <xdr:to>
      <xdr:col>12</xdr:col>
      <xdr:colOff>561975</xdr:colOff>
      <xdr:row>65</xdr:row>
      <xdr:rowOff>180975</xdr:rowOff>
    </xdr:to>
    <xdr:graphicFrame>
      <xdr:nvGraphicFramePr>
        <xdr:cNvPr id="4" name="Grafico 2"/>
        <xdr:cNvGraphicFramePr/>
      </xdr:nvGraphicFramePr>
      <xdr:xfrm>
        <a:off x="6353175" y="12420600"/>
        <a:ext cx="62103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1"/>
      <c r="C11" s="85" t="s">
        <v>18</v>
      </c>
      <c r="D11" s="86"/>
      <c r="E11" s="86"/>
      <c r="F11" s="86"/>
      <c r="G11" s="87"/>
      <c r="H11" s="85" t="s">
        <v>13</v>
      </c>
      <c r="I11" s="86"/>
      <c r="J11" s="86"/>
      <c r="K11" s="86"/>
      <c r="L11" s="87"/>
    </row>
    <row r="12" spans="1:12" ht="15.75" thickBot="1">
      <c r="A12" s="17"/>
      <c r="B12" s="82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3"/>
      <c r="C19" s="77" t="s">
        <v>17</v>
      </c>
      <c r="D19" s="77"/>
      <c r="E19" s="77"/>
      <c r="F19" s="77"/>
      <c r="G19" s="12"/>
      <c r="H19" s="78" t="s">
        <v>16</v>
      </c>
      <c r="I19" s="79"/>
      <c r="J19" s="79"/>
      <c r="K19" s="80"/>
      <c r="L19" s="12"/>
    </row>
    <row r="20" spans="1:12" ht="15">
      <c r="A20" s="27"/>
      <c r="B20" s="83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70" zoomScaleNormal="70" zoomScaleSheetLayoutView="70" zoomScalePageLayoutView="0" workbookViewId="0" topLeftCell="A4">
      <selection activeCell="S37" sqref="S37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thickBot="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75">
        <v>15914.52</v>
      </c>
      <c r="C4" s="75">
        <v>11177.88</v>
      </c>
      <c r="D4" s="75">
        <v>12</v>
      </c>
      <c r="E4" s="75">
        <f>B4/D4</f>
        <v>1326.21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90"/>
      <c r="C6" s="85" t="s">
        <v>18</v>
      </c>
      <c r="D6" s="86"/>
      <c r="E6" s="86"/>
      <c r="F6" s="86"/>
      <c r="G6" s="87"/>
      <c r="H6" s="85" t="s">
        <v>13</v>
      </c>
      <c r="I6" s="86"/>
      <c r="J6" s="86"/>
      <c r="K6" s="86"/>
      <c r="L6" s="87"/>
      <c r="M6" s="14"/>
      <c r="N6" s="14"/>
    </row>
    <row r="7" spans="1:14" ht="15.75" thickBot="1">
      <c r="A7" s="17"/>
      <c r="B7" s="91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9</v>
      </c>
      <c r="D8" s="69">
        <v>3</v>
      </c>
      <c r="E8" s="69">
        <v>1</v>
      </c>
      <c r="F8" s="69"/>
      <c r="G8" s="43">
        <f>SUM(C8:F8)</f>
        <v>13</v>
      </c>
      <c r="H8" s="75">
        <v>8020.68</v>
      </c>
      <c r="I8" s="75">
        <v>2473.79</v>
      </c>
      <c r="J8" s="75">
        <v>683.41</v>
      </c>
      <c r="K8" s="75"/>
      <c r="L8" s="75">
        <f>SUM(H8:K8)</f>
        <v>11177.880000000001</v>
      </c>
      <c r="M8" s="14"/>
      <c r="N8" s="14"/>
    </row>
    <row r="9" spans="1:14" ht="27.75" customHeight="1">
      <c r="A9" s="27"/>
      <c r="B9" s="88"/>
      <c r="C9" s="77" t="s">
        <v>17</v>
      </c>
      <c r="D9" s="77"/>
      <c r="E9" s="77"/>
      <c r="F9" s="77"/>
      <c r="G9" s="12"/>
      <c r="H9" s="78" t="s">
        <v>19</v>
      </c>
      <c r="I9" s="79"/>
      <c r="J9" s="79"/>
      <c r="K9" s="80"/>
      <c r="L9" s="70"/>
      <c r="M9" s="14"/>
      <c r="N9" s="14"/>
    </row>
    <row r="10" spans="1:14" ht="30.75" thickBot="1">
      <c r="A10" s="27"/>
      <c r="B10" s="88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0.6153846153846154</v>
      </c>
      <c r="D11" s="62">
        <f>IF($G8&gt;0,8/$G8,0)</f>
        <v>0.6153846153846154</v>
      </c>
      <c r="E11" s="62">
        <f>IF($G8&gt;0,E8/$G8,0)</f>
        <v>0.07692307692307693</v>
      </c>
      <c r="F11" s="62">
        <f>IF($G8&gt;0,E8/$G8,0)</f>
        <v>0.07692307692307693</v>
      </c>
      <c r="G11" s="67">
        <f>SUM(C11:F11)</f>
        <v>1.3846153846153846</v>
      </c>
      <c r="H11" s="66">
        <f>IF(C8&gt;0,H8/C8,0)</f>
        <v>891.1866666666667</v>
      </c>
      <c r="I11" s="64">
        <f>IF(D8&gt;0,I8/D8,0)</f>
        <v>824.5966666666667</v>
      </c>
      <c r="J11" s="64">
        <f>IF(E8&gt;0,J8/E8,0)</f>
        <v>683.41</v>
      </c>
      <c r="K11" s="64">
        <f>IF(F8&gt;0,K8/F8,0)</f>
        <v>0</v>
      </c>
      <c r="L11" s="65">
        <f>AVERAGE(H11:I11)</f>
        <v>857.8916666666667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4" ht="15">
      <c r="A35" s="89" t="s">
        <v>20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ht="15.75" thickBot="1">
      <c r="A36" s="84" t="s">
        <v>26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4"/>
      <c r="M36" s="14"/>
      <c r="N36" s="14"/>
    </row>
    <row r="37" spans="1:14" ht="60.75" thickBot="1">
      <c r="A37" s="9"/>
      <c r="B37" s="19" t="s">
        <v>0</v>
      </c>
      <c r="C37" s="19" t="s">
        <v>1</v>
      </c>
      <c r="D37" s="19" t="s">
        <v>12</v>
      </c>
      <c r="E37" s="20" t="s">
        <v>2</v>
      </c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>
      <c r="A38" s="24" t="s">
        <v>15</v>
      </c>
      <c r="B38" s="55"/>
      <c r="C38" s="75">
        <v>1714.86</v>
      </c>
      <c r="D38" s="75">
        <v>12</v>
      </c>
      <c r="E38" s="75">
        <f>B38/D38</f>
        <v>0</v>
      </c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 thickBot="1">
      <c r="A39" s="27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4"/>
    </row>
    <row r="40" spans="1:14" ht="15.75" thickBot="1">
      <c r="A40" s="16"/>
      <c r="B40" s="90"/>
      <c r="C40" s="85" t="s">
        <v>18</v>
      </c>
      <c r="D40" s="86"/>
      <c r="E40" s="86"/>
      <c r="F40" s="86"/>
      <c r="G40" s="87"/>
      <c r="H40" s="85" t="s">
        <v>13</v>
      </c>
      <c r="I40" s="86"/>
      <c r="J40" s="86"/>
      <c r="K40" s="86"/>
      <c r="L40" s="87"/>
      <c r="M40" s="14"/>
      <c r="N40" s="14"/>
    </row>
    <row r="41" spans="1:14" ht="15.75" thickBot="1">
      <c r="A41" s="17"/>
      <c r="B41" s="91"/>
      <c r="C41" s="35" t="s">
        <v>7</v>
      </c>
      <c r="D41" s="8" t="s">
        <v>8</v>
      </c>
      <c r="E41" s="8" t="s">
        <v>9</v>
      </c>
      <c r="F41" s="8" t="s">
        <v>10</v>
      </c>
      <c r="G41" s="36" t="s">
        <v>14</v>
      </c>
      <c r="H41" s="9" t="s">
        <v>7</v>
      </c>
      <c r="I41" s="10" t="s">
        <v>8</v>
      </c>
      <c r="J41" s="10" t="s">
        <v>9</v>
      </c>
      <c r="K41" s="10" t="s">
        <v>10</v>
      </c>
      <c r="L41" s="11" t="s">
        <v>14</v>
      </c>
      <c r="M41" s="14"/>
      <c r="N41" s="14"/>
    </row>
    <row r="42" spans="1:14" ht="15.75" thickBot="1">
      <c r="A42" s="17"/>
      <c r="B42" s="45" t="s">
        <v>15</v>
      </c>
      <c r="C42" s="68"/>
      <c r="D42" s="69"/>
      <c r="E42" s="69">
        <v>12</v>
      </c>
      <c r="F42" s="69"/>
      <c r="G42" s="43">
        <f>SUM(C42:F42)</f>
        <v>12</v>
      </c>
      <c r="H42" s="71"/>
      <c r="I42" s="72"/>
      <c r="J42" s="75">
        <v>1714.86</v>
      </c>
      <c r="K42" s="75"/>
      <c r="L42" s="75">
        <f>SUM(H42:K42)</f>
        <v>1714.86</v>
      </c>
      <c r="M42" s="14"/>
      <c r="N42" s="14"/>
    </row>
    <row r="43" spans="1:14" ht="15">
      <c r="A43" s="27"/>
      <c r="B43" s="88"/>
      <c r="C43" s="77" t="s">
        <v>17</v>
      </c>
      <c r="D43" s="77"/>
      <c r="E43" s="77"/>
      <c r="F43" s="77"/>
      <c r="G43" s="12"/>
      <c r="H43" s="78" t="s">
        <v>19</v>
      </c>
      <c r="I43" s="79"/>
      <c r="J43" s="79"/>
      <c r="K43" s="80"/>
      <c r="L43" s="70"/>
      <c r="M43" s="14"/>
      <c r="N43" s="14"/>
    </row>
    <row r="44" spans="1:14" ht="30.75" thickBot="1">
      <c r="A44" s="27"/>
      <c r="B44" s="88"/>
      <c r="C44" s="58" t="s">
        <v>7</v>
      </c>
      <c r="D44" s="59" t="s">
        <v>8</v>
      </c>
      <c r="E44" s="59" t="s">
        <v>9</v>
      </c>
      <c r="F44" s="59" t="s">
        <v>10</v>
      </c>
      <c r="G44" s="63" t="s">
        <v>14</v>
      </c>
      <c r="H44" s="58" t="s">
        <v>7</v>
      </c>
      <c r="I44" s="59" t="s">
        <v>8</v>
      </c>
      <c r="J44" s="59" t="s">
        <v>9</v>
      </c>
      <c r="K44" s="59" t="s">
        <v>10</v>
      </c>
      <c r="L44" s="63" t="s">
        <v>21</v>
      </c>
      <c r="M44" s="14"/>
      <c r="N44" s="14"/>
    </row>
    <row r="45" spans="1:14" ht="15.75" thickBot="1">
      <c r="A45" s="27"/>
      <c r="B45" s="46" t="s">
        <v>15</v>
      </c>
      <c r="C45" s="61">
        <f>IF($G42&gt;0,8/$G42,0)</f>
        <v>0.6666666666666666</v>
      </c>
      <c r="D45" s="62">
        <f>IF($G42&gt;0,8/$G42,0)</f>
        <v>0.6666666666666666</v>
      </c>
      <c r="E45" s="62">
        <f>IF($G42&gt;0,E42/$G42,0)</f>
        <v>1</v>
      </c>
      <c r="F45" s="62">
        <f>IF($G42&gt;0,E42/$G42,0)</f>
        <v>1</v>
      </c>
      <c r="G45" s="67">
        <f>SUM(C45:F45)</f>
        <v>3.333333333333333</v>
      </c>
      <c r="H45" s="66">
        <f>IF(C42&gt;0,H42/C42,0)</f>
        <v>0</v>
      </c>
      <c r="I45" s="64">
        <f>IF(D42&gt;0,I42/D42,0)</f>
        <v>0</v>
      </c>
      <c r="J45" s="64">
        <f>IF(E42&gt;0,J42/E42,0)</f>
        <v>142.905</v>
      </c>
      <c r="K45" s="64">
        <f>IF(F42&gt;0,K42/F42,0)</f>
        <v>0</v>
      </c>
      <c r="L45" s="65">
        <f>AVERAGE(H45:I45)</f>
        <v>0</v>
      </c>
      <c r="M45" s="14"/>
      <c r="N45" s="14"/>
    </row>
    <row r="46" spans="1:12" ht="1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sheetProtection/>
  <mergeCells count="16">
    <mergeCell ref="A35:N35"/>
    <mergeCell ref="A36:K36"/>
    <mergeCell ref="B40:B41"/>
    <mergeCell ref="C40:G40"/>
    <mergeCell ref="H40:L40"/>
    <mergeCell ref="B43:B44"/>
    <mergeCell ref="C43:F43"/>
    <mergeCell ref="H43:K43"/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90" zoomScaleNormal="90" zoomScaleSheetLayoutView="70" workbookViewId="0" topLeftCell="A1">
      <selection activeCell="H43" sqref="H43:K43"/>
    </sheetView>
  </sheetViews>
  <sheetFormatPr defaultColWidth="9.140625" defaultRowHeight="15"/>
  <cols>
    <col min="1" max="12" width="15.00390625" style="0" customWidth="1"/>
  </cols>
  <sheetData>
    <row r="1" spans="1:14" ht="15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thickBot="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/>
      <c r="C4" s="68">
        <v>4287.5</v>
      </c>
      <c r="D4" s="25">
        <v>2</v>
      </c>
      <c r="E4" s="56">
        <f>B4/D4</f>
        <v>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90"/>
      <c r="C6" s="85" t="s">
        <v>18</v>
      </c>
      <c r="D6" s="86"/>
      <c r="E6" s="86"/>
      <c r="F6" s="86"/>
      <c r="G6" s="87"/>
      <c r="H6" s="85" t="s">
        <v>13</v>
      </c>
      <c r="I6" s="86"/>
      <c r="J6" s="86"/>
      <c r="K6" s="86"/>
      <c r="L6" s="87"/>
      <c r="M6" s="14"/>
      <c r="N6" s="14"/>
    </row>
    <row r="7" spans="1:14" ht="15.75" thickBot="1">
      <c r="A7" s="17"/>
      <c r="B7" s="91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</v>
      </c>
      <c r="D8" s="69">
        <v>1</v>
      </c>
      <c r="E8" s="69"/>
      <c r="F8" s="73"/>
      <c r="G8" s="74">
        <f>SUM(C8:F8)</f>
        <v>2</v>
      </c>
      <c r="H8" s="68">
        <v>2375</v>
      </c>
      <c r="I8" s="69">
        <v>1912.5</v>
      </c>
      <c r="J8" s="69"/>
      <c r="K8" s="73"/>
      <c r="L8" s="74">
        <f>SUM(H8:K8)</f>
        <v>4287.5</v>
      </c>
      <c r="M8" s="14"/>
      <c r="N8" s="14"/>
    </row>
    <row r="9" spans="1:14" ht="27.75" customHeight="1">
      <c r="A9" s="27"/>
      <c r="B9" s="88"/>
      <c r="C9" s="77" t="s">
        <v>17</v>
      </c>
      <c r="D9" s="77"/>
      <c r="E9" s="77"/>
      <c r="F9" s="77"/>
      <c r="G9" s="57"/>
      <c r="H9" s="92" t="s">
        <v>19</v>
      </c>
      <c r="I9" s="79"/>
      <c r="J9" s="79"/>
      <c r="K9" s="80"/>
      <c r="L9" s="70"/>
      <c r="M9" s="14"/>
      <c r="N9" s="14"/>
    </row>
    <row r="10" spans="1:14" ht="15.75" thickBot="1">
      <c r="A10" s="27"/>
      <c r="B10" s="88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0.5</v>
      </c>
      <c r="D11" s="62">
        <f>IF($G8&gt;0,D8/$G8,0)</f>
        <v>0.5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2375</v>
      </c>
      <c r="I11" s="7">
        <f>IF(D8&gt;0,I8/D8,0)</f>
        <v>1912.5</v>
      </c>
      <c r="J11" s="7">
        <f>IF(E8&gt;0,J8/E8,0)</f>
        <v>0</v>
      </c>
      <c r="K11" s="7">
        <f>IF(F8&gt;0,K8/F8,0)</f>
        <v>0</v>
      </c>
      <c r="L11" s="44">
        <f>SUM(H11:K11)</f>
        <v>4287.5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4" ht="15">
      <c r="A35" s="89" t="s">
        <v>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 ht="15.75" thickBot="1">
      <c r="A36" s="84" t="s">
        <v>26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4"/>
      <c r="M36" s="14"/>
      <c r="N36" s="14"/>
    </row>
    <row r="37" spans="1:14" ht="90.75" customHeight="1" thickBot="1">
      <c r="A37" s="9"/>
      <c r="B37" s="19" t="s">
        <v>23</v>
      </c>
      <c r="C37" s="19" t="s">
        <v>24</v>
      </c>
      <c r="D37" s="19" t="s">
        <v>12</v>
      </c>
      <c r="E37" s="20" t="s">
        <v>2</v>
      </c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>
      <c r="A38" s="24" t="s">
        <v>15</v>
      </c>
      <c r="B38" s="55"/>
      <c r="C38" s="55">
        <v>625.98</v>
      </c>
      <c r="D38" s="25">
        <v>2</v>
      </c>
      <c r="E38" s="56">
        <f>B38/D38</f>
        <v>0</v>
      </c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 thickBot="1">
      <c r="A39" s="27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4"/>
    </row>
    <row r="40" spans="1:14" ht="15.75" thickBot="1">
      <c r="A40" s="16"/>
      <c r="B40" s="90"/>
      <c r="C40" s="85" t="s">
        <v>18</v>
      </c>
      <c r="D40" s="86"/>
      <c r="E40" s="86"/>
      <c r="F40" s="86"/>
      <c r="G40" s="87"/>
      <c r="H40" s="85" t="s">
        <v>13</v>
      </c>
      <c r="I40" s="86"/>
      <c r="J40" s="86"/>
      <c r="K40" s="86"/>
      <c r="L40" s="87"/>
      <c r="M40" s="14"/>
      <c r="N40" s="14"/>
    </row>
    <row r="41" spans="1:14" ht="15.75" thickBot="1">
      <c r="A41" s="17"/>
      <c r="B41" s="91"/>
      <c r="C41" s="35" t="s">
        <v>7</v>
      </c>
      <c r="D41" s="8" t="s">
        <v>8</v>
      </c>
      <c r="E41" s="8" t="s">
        <v>9</v>
      </c>
      <c r="F41" s="8" t="s">
        <v>10</v>
      </c>
      <c r="G41" s="8" t="s">
        <v>14</v>
      </c>
      <c r="H41" s="9" t="s">
        <v>7</v>
      </c>
      <c r="I41" s="10" t="s">
        <v>8</v>
      </c>
      <c r="J41" s="10" t="s">
        <v>9</v>
      </c>
      <c r="K41" s="10" t="s">
        <v>10</v>
      </c>
      <c r="L41" s="11" t="s">
        <v>14</v>
      </c>
      <c r="M41" s="14"/>
      <c r="N41" s="14"/>
    </row>
    <row r="42" spans="1:14" ht="15.75" thickBot="1">
      <c r="A42" s="17"/>
      <c r="B42" s="45" t="s">
        <v>15</v>
      </c>
      <c r="C42" s="68"/>
      <c r="D42" s="69"/>
      <c r="E42" s="69">
        <v>2</v>
      </c>
      <c r="F42" s="73"/>
      <c r="G42" s="74">
        <f>SUM(C42:F42)</f>
        <v>2</v>
      </c>
      <c r="H42" s="68"/>
      <c r="I42" s="69"/>
      <c r="J42" s="69">
        <v>625.98</v>
      </c>
      <c r="K42" s="73"/>
      <c r="L42" s="74">
        <f>SUM(H42:K42)</f>
        <v>625.98</v>
      </c>
      <c r="M42" s="14"/>
      <c r="N42" s="14"/>
    </row>
    <row r="43" spans="1:14" ht="15">
      <c r="A43" s="27"/>
      <c r="B43" s="88"/>
      <c r="C43" s="77" t="s">
        <v>17</v>
      </c>
      <c r="D43" s="77"/>
      <c r="E43" s="77"/>
      <c r="F43" s="77"/>
      <c r="G43" s="57"/>
      <c r="H43" s="92" t="s">
        <v>19</v>
      </c>
      <c r="I43" s="79"/>
      <c r="J43" s="79"/>
      <c r="K43" s="80"/>
      <c r="L43" s="70"/>
      <c r="M43" s="14"/>
      <c r="N43" s="14"/>
    </row>
    <row r="44" spans="1:14" ht="15.75" thickBot="1">
      <c r="A44" s="27"/>
      <c r="B44" s="88"/>
      <c r="C44" s="58" t="s">
        <v>7</v>
      </c>
      <c r="D44" s="59" t="s">
        <v>8</v>
      </c>
      <c r="E44" s="59" t="s">
        <v>9</v>
      </c>
      <c r="F44" s="59" t="s">
        <v>10</v>
      </c>
      <c r="G44" s="60" t="s">
        <v>14</v>
      </c>
      <c r="H44" s="37" t="s">
        <v>7</v>
      </c>
      <c r="I44" s="6" t="s">
        <v>8</v>
      </c>
      <c r="J44" s="6" t="s">
        <v>9</v>
      </c>
      <c r="K44" s="6" t="s">
        <v>10</v>
      </c>
      <c r="L44" s="13" t="s">
        <v>14</v>
      </c>
      <c r="M44" s="14"/>
      <c r="N44" s="14"/>
    </row>
    <row r="45" spans="1:14" ht="15.75" thickBot="1">
      <c r="A45" s="27"/>
      <c r="B45" s="46" t="s">
        <v>15</v>
      </c>
      <c r="C45" s="61">
        <f>IF($G42&gt;0,C42/$G42,0)</f>
        <v>0</v>
      </c>
      <c r="D45" s="62">
        <f>IF($G42&gt;0,D42/$G42,0)</f>
        <v>0</v>
      </c>
      <c r="E45" s="62">
        <f>IF($G42&gt;0,E42/$G42,0)</f>
        <v>1</v>
      </c>
      <c r="F45" s="62">
        <f>IF($G42&gt;0,F42/$G42,0)</f>
        <v>0</v>
      </c>
      <c r="G45" s="43">
        <f>SUM(C45:F45)</f>
        <v>1</v>
      </c>
      <c r="H45" s="38">
        <f>IF(C42&gt;0,H42/C42,0)</f>
        <v>0</v>
      </c>
      <c r="I45" s="7">
        <f>IF(D42&gt;0,I42/D42,0)</f>
        <v>0</v>
      </c>
      <c r="J45" s="7">
        <f>IF(E42&gt;0,J42/E42,0)</f>
        <v>312.99</v>
      </c>
      <c r="K45" s="7">
        <f>IF(F42&gt;0,K42/F42,0)</f>
        <v>0</v>
      </c>
      <c r="L45" s="44">
        <f>SUM(H45:K45)</f>
        <v>312.99</v>
      </c>
      <c r="M45" s="14"/>
      <c r="N45" s="14"/>
    </row>
    <row r="46" spans="1:12" ht="1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heetProtection/>
  <mergeCells count="16">
    <mergeCell ref="A35:N35"/>
    <mergeCell ref="A36:K36"/>
    <mergeCell ref="B40:B41"/>
    <mergeCell ref="C40:G40"/>
    <mergeCell ref="H40:L40"/>
    <mergeCell ref="B43:B44"/>
    <mergeCell ref="C43:F43"/>
    <mergeCell ref="H43:K43"/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Liana Porru</cp:lastModifiedBy>
  <cp:lastPrinted>2019-03-29T07:56:04Z</cp:lastPrinted>
  <dcterms:created xsi:type="dcterms:W3CDTF">2013-05-07T15:29:12Z</dcterms:created>
  <dcterms:modified xsi:type="dcterms:W3CDTF">2021-05-28T11:37:10Z</dcterms:modified>
  <cp:category/>
  <cp:version/>
  <cp:contentType/>
  <cp:contentStatus/>
</cp:coreProperties>
</file>